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14400" windowHeight="11880" activeTab="0"/>
  </bookViews>
  <sheets>
    <sheet name="прил№1" sheetId="1" r:id="rId1"/>
  </sheets>
  <definedNames>
    <definedName name="_xlnm.Print_Titles" localSheetId="0">'прил№1'!$10:$10</definedName>
  </definedNames>
  <calcPr fullCalcOnLoad="1"/>
</workbook>
</file>

<file path=xl/sharedStrings.xml><?xml version="1.0" encoding="utf-8"?>
<sst xmlns="http://schemas.openxmlformats.org/spreadsheetml/2006/main" count="117" uniqueCount="116">
  <si>
    <t xml:space="preserve">Доходы бюджета муниципального образования города Елабуга по кодам </t>
  </si>
  <si>
    <t>(тыс.рублей)</t>
  </si>
  <si>
    <t>Наименование показателя</t>
  </si>
  <si>
    <t>Код дохода</t>
  </si>
  <si>
    <t>Кассовое исполнение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</si>
  <si>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</si>
  <si>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</si>
  <si>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</si>
  <si>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</si>
  <si>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</si>
  <si>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</si>
  <si>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</si>
  <si>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</si>
  <si>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</si>
  <si>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</si>
  <si>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</si>
  <si>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совокупный доход</t>
  </si>
  <si>
    <t>1 05 00000 00 0000 000</t>
  </si>
  <si>
    <t>Единый сельскохозяйственный налог</t>
  </si>
  <si>
    <t>1 05 03010 01 0000 110</t>
  </si>
  <si>
    <t>Единый сельскохозяйственный налог (за налоговые периоды, истекшие до 1 января 2011 года)</t>
  </si>
  <si>
    <t>1 05 03020 01 0000 110</t>
  </si>
  <si>
    <t>Налоги на имущество</t>
  </si>
  <si>
    <t xml:space="preserve"> 1 06 00000 00 0000 000</t>
  </si>
  <si>
    <t>Налог на имущество физических лиц</t>
  </si>
  <si>
    <t xml:space="preserve"> 1 06 01000 00 0000 110</t>
  </si>
  <si>
    <t>Земельный налог</t>
  </si>
  <si>
    <t xml:space="preserve"> 1 06 06000 00 0000 110</t>
  </si>
  <si>
    <t>Государственная пошлина</t>
  </si>
  <si>
    <t>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</si>
  <si>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</si>
  <si>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1 08 04020 01 1000 110</t>
  </si>
  <si>
    <t>Задолженность и перерасчеты по отмененным налогам, сборам и иным обязательным платежам</t>
  </si>
  <si>
    <t>1 09 00000 00 0000 000</t>
  </si>
  <si>
    <t>1 09 04000 00 0000 110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</si>
  <si>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</si>
  <si>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</si>
  <si>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</si>
  <si>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</si>
  <si>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Доходы от оказания платных услуг (работ) и компенсации затрат государства</t>
  </si>
  <si>
    <t>1 13 00000 00 0000 000</t>
  </si>
  <si>
    <t>Прочие доходы от оказания платных услуг (работ) получателями средств бюджетов поселений</t>
  </si>
  <si>
    <t>1 13 01995 10 0000 130</t>
  </si>
  <si>
    <t>Доходы от продажи материальных и нематериальных активов</t>
  </si>
  <si>
    <t>1 14 00000 00 0000 000</t>
  </si>
  <si>
    <t>Штрафы, санкции, возмещение ущерба</t>
  </si>
  <si>
    <t>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</si>
  <si>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</si>
  <si>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1 16 33050 10 0000 140</t>
  </si>
  <si>
    <t>Прочие неналоговые доходы</t>
  </si>
  <si>
    <t>1 17 00000 00 0000 000</t>
  </si>
  <si>
    <t>Невыясненные поступления, зачисляемые в бюджеты поселений</t>
  </si>
  <si>
    <t>1 17 01050 10 0000 180</t>
  </si>
  <si>
    <t>Безвозмездные поступления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</si>
  <si>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</si>
  <si>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</si>
  <si>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</si>
  <si>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</si>
  <si>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Иные межбюджетные трансферты</t>
  </si>
  <si>
    <t>2 02 04000 00 0000 151</t>
  </si>
  <si>
    <t>Всего доходов</t>
  </si>
  <si>
    <t>к решению</t>
  </si>
  <si>
    <t>Елабужского городского Совета</t>
  </si>
  <si>
    <t>Налог на игорный бизнес</t>
  </si>
  <si>
    <t>1 06 05000 02 0000 110</t>
  </si>
  <si>
    <t>Налог на игорный бизнес (сумма платежа)</t>
  </si>
  <si>
    <t>1 06 05000 02 1000 110</t>
  </si>
  <si>
    <t>Доходы, поступающие в порядке возмещения расходов, понесенных в связи с эксплуатацией  имущества поселений</t>
  </si>
  <si>
    <t>1 13 02065 10 0000 130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</si>
  <si>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</si>
  <si>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1 11 07015 10 0000 120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</si>
  <si>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</si>
  <si>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1 16 51040 02 0000 140 </t>
  </si>
  <si>
    <t>Пени, проценты</t>
  </si>
  <si>
    <t>1 06 05000 02 2000 110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</si>
  <si>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</si>
  <si>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1 16 32000 10 0000 140</t>
  </si>
  <si>
    <t>Безвозмездные поступления от других бюджетов бюджетной системы Российской Федерации</t>
  </si>
  <si>
    <t>2 02 01001 13 0000 151</t>
  </si>
  <si>
    <t>2 02 04012 13 0000 151</t>
  </si>
  <si>
    <t>Дотации бюджетам городских поселений на выравнивание бюджетной обеспеченности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</si>
  <si>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</si>
  <si>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</si>
  <si>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1 06 01030 13 0000 110</t>
  </si>
  <si>
    <t xml:space="preserve">Земельный налог с организаций </t>
  </si>
  <si>
    <t xml:space="preserve"> 1 06 06030 00 0000 110</t>
  </si>
  <si>
    <t>Земельный налог с организаций, обладающих земельным участком, расположенным в границах городских поселений</t>
  </si>
  <si>
    <t xml:space="preserve"> 1 06 06033 13 0000 110</t>
  </si>
  <si>
    <t>Земельный налог с физических лиц</t>
  </si>
  <si>
    <t xml:space="preserve"> 1 06 06040 00 0000 110</t>
  </si>
  <si>
    <t xml:space="preserve"> 1 06 06043 13 0000 110</t>
  </si>
  <si>
    <t>Земельный налог (по обязательствам, возникшим до 1 января 2006 года), мобилизуемый на территориях городских поселений</t>
  </si>
  <si>
    <t>1 09 04053 13 0000 110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</si>
  <si>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</si>
  <si>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</si>
  <si>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</si>
  <si>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</si>
  <si>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</si>
  <si>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</si>
  <si>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</si>
  <si>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</si>
  <si>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</si>
  <si>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</si>
  <si>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</si>
  <si>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1 16 90050 13 6000 140</t>
  </si>
  <si>
    <t>Прочие неналоговые доходы бюджетов городских поселений</t>
  </si>
  <si>
    <t>1 17 05050 13 0000 180</t>
  </si>
  <si>
    <t>Приложение 1</t>
  </si>
  <si>
    <t>классификации доходов бюджетов за 2016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</si>
  <si>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</si>
  <si>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физических лиц, обладающих земельным участком, расположенным в границах городских поселений</t>
  </si>
  <si>
    <t>2 19 050000 13 0000 151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</si>
  <si>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</si>
  <si>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</si>
  <si>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</si>
  <si>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 xml:space="preserve">от "28" марта 2017 г. № 69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</si>
</sst>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  <numFmt numFmtId="181" formatCode="_-* #,##0.000_р_._-;\-* #,##0.000_р_._-;_-* &quot;-&quot;??_р_._-;_-@_-"/>
    <numFmt numFmtId="182" formatCode="_-* #,##0.0_р_._-;\-* #,##0.0_р_._-;_-* &quot;-&quot;??_р_._-;_-@_-"/>
    <numFmt numFmtId="183" formatCode="_-* #,##0.0_р_._-;\-* #,##0.0_р_._-;_-* &quot;-&quot;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2" fontId="20" fillId="0" borderId="0" xfId="0" applyNumberFormat="1" applyFont="1" applyFill="1" applyAlignment="1">
      <alignment horizontal="right" vertical="top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wrapText="1"/>
    </xf>
    <xf numFmtId="0" fontId="22" fillId="0" borderId="14" xfId="0" applyFont="1" applyFill="1" applyBorder="1" applyAlignment="1">
      <alignment wrapText="1"/>
    </xf>
    <xf numFmtId="49" fontId="22" fillId="0" borderId="15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wrapText="1"/>
    </xf>
    <xf numFmtId="49" fontId="20" fillId="0" borderId="17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wrapText="1"/>
    </xf>
    <xf numFmtId="0" fontId="20" fillId="0" borderId="18" xfId="0" applyFont="1" applyFill="1" applyBorder="1" applyAlignment="1">
      <alignment horizontal="left" wrapText="1"/>
    </xf>
    <xf numFmtId="49" fontId="20" fillId="0" borderId="19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2" fontId="22" fillId="0" borderId="22" xfId="0" applyNumberFormat="1" applyFont="1" applyFill="1" applyBorder="1" applyAlignment="1">
      <alignment horizontal="center" vertical="center" wrapText="1"/>
    </xf>
    <xf numFmtId="174" fontId="22" fillId="0" borderId="23" xfId="0" applyNumberFormat="1" applyFont="1" applyFill="1" applyBorder="1" applyAlignment="1">
      <alignment horizontal="center" vertical="center" wrapText="1"/>
    </xf>
    <xf numFmtId="174" fontId="22" fillId="0" borderId="23" xfId="0" applyNumberFormat="1" applyFont="1" applyFill="1" applyBorder="1" applyAlignment="1">
      <alignment horizontal="center" vertical="center"/>
    </xf>
    <xf numFmtId="174" fontId="20" fillId="0" borderId="24" xfId="0" applyNumberFormat="1" applyFont="1" applyFill="1" applyBorder="1" applyAlignment="1">
      <alignment horizontal="center" vertical="center"/>
    </xf>
    <xf numFmtId="174" fontId="22" fillId="0" borderId="25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 horizontal="center" vertical="top"/>
    </xf>
    <xf numFmtId="174" fontId="22" fillId="0" borderId="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center" vertical="center" wrapText="1"/>
    </xf>
    <xf numFmtId="174" fontId="22" fillId="0" borderId="22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justify" vertical="top" wrapText="1"/>
    </xf>
    <xf numFmtId="0" fontId="20" fillId="0" borderId="15" xfId="0" applyFont="1" applyFill="1" applyBorder="1" applyAlignment="1">
      <alignment horizontal="center" vertical="center" wrapText="1"/>
    </xf>
    <xf numFmtId="174" fontId="22" fillId="0" borderId="26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justify" vertical="top" wrapText="1"/>
    </xf>
    <xf numFmtId="0" fontId="20" fillId="0" borderId="28" xfId="0" applyFont="1" applyFill="1" applyBorder="1" applyAlignment="1">
      <alignment horizontal="center" vertical="center" wrapText="1"/>
    </xf>
    <xf numFmtId="174" fontId="20" fillId="0" borderId="29" xfId="0" applyNumberFormat="1" applyFont="1" applyFill="1" applyBorder="1" applyAlignment="1">
      <alignment horizontal="center" vertical="center" wrapText="1"/>
    </xf>
    <xf numFmtId="174" fontId="20" fillId="0" borderId="30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justify" vertical="top" wrapText="1"/>
    </xf>
    <xf numFmtId="0" fontId="20" fillId="0" borderId="3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justify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center" vertical="center" wrapText="1"/>
    </xf>
    <xf numFmtId="174" fontId="20" fillId="0" borderId="23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center" vertical="center" wrapText="1"/>
    </xf>
    <xf numFmtId="174" fontId="20" fillId="0" borderId="33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justify" vertical="top" wrapText="1"/>
    </xf>
    <xf numFmtId="174" fontId="22" fillId="0" borderId="34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justify" vertical="top" wrapText="1"/>
    </xf>
    <xf numFmtId="174" fontId="20" fillId="0" borderId="26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 vertical="center" wrapText="1"/>
    </xf>
    <xf numFmtId="174" fontId="20" fillId="0" borderId="34" xfId="0" applyNumberFormat="1" applyFont="1" applyFill="1" applyBorder="1" applyAlignment="1">
      <alignment horizontal="center" vertical="center"/>
    </xf>
    <xf numFmtId="174" fontId="20" fillId="0" borderId="26" xfId="0" applyNumberFormat="1" applyFont="1" applyFill="1" applyBorder="1" applyAlignment="1">
      <alignment horizontal="center" vertical="center" wrapText="1"/>
    </xf>
    <xf numFmtId="174" fontId="20" fillId="0" borderId="34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justify" vertical="justify"/>
    </xf>
    <xf numFmtId="174" fontId="20" fillId="0" borderId="22" xfId="0" applyNumberFormat="1" applyFont="1" applyFill="1" applyBorder="1" applyAlignment="1">
      <alignment horizontal="center" vertical="center" wrapText="1"/>
    </xf>
    <xf numFmtId="174" fontId="20" fillId="0" borderId="35" xfId="0" applyNumberFormat="1" applyFont="1" applyFill="1" applyBorder="1" applyAlignment="1">
      <alignment horizontal="center" vertical="center" wrapText="1"/>
    </xf>
    <xf numFmtId="174" fontId="20" fillId="0" borderId="29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justify" vertical="top" wrapText="1"/>
    </xf>
    <xf numFmtId="0" fontId="20" fillId="0" borderId="37" xfId="0" applyFont="1" applyFill="1" applyBorder="1" applyAlignment="1">
      <alignment horizontal="center" vertical="center" wrapText="1"/>
    </xf>
    <xf numFmtId="174" fontId="20" fillId="0" borderId="38" xfId="0" applyNumberFormat="1" applyFont="1" applyFill="1" applyBorder="1" applyAlignment="1">
      <alignment horizontal="center" vertical="center" wrapText="1"/>
    </xf>
    <xf numFmtId="174" fontId="20" fillId="0" borderId="35" xfId="0" applyNumberFormat="1" applyFont="1" applyFill="1" applyBorder="1" applyAlignment="1">
      <alignment horizontal="center" vertical="center"/>
    </xf>
    <xf numFmtId="174" fontId="20" fillId="0" borderId="25" xfId="0" applyNumberFormat="1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justify" vertical="top" wrapText="1"/>
    </xf>
    <xf numFmtId="0" fontId="20" fillId="0" borderId="40" xfId="0" applyFont="1" applyFill="1" applyBorder="1" applyAlignment="1">
      <alignment horizontal="justify" vertical="top" wrapText="1"/>
    </xf>
    <xf numFmtId="174" fontId="20" fillId="0" borderId="41" xfId="0" applyNumberFormat="1" applyFont="1" applyFill="1" applyBorder="1" applyAlignment="1">
      <alignment horizontal="center" vertical="center" wrapText="1"/>
    </xf>
    <xf numFmtId="174" fontId="20" fillId="0" borderId="41" xfId="0" applyNumberFormat="1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horizontal="left" vertical="center" wrapText="1"/>
    </xf>
    <xf numFmtId="174" fontId="20" fillId="0" borderId="44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wrapText="1"/>
    </xf>
    <xf numFmtId="49" fontId="20" fillId="0" borderId="28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68"/>
  <sheetViews>
    <sheetView tabSelected="1" zoomScale="90" zoomScaleNormal="90" zoomScalePageLayoutView="0" workbookViewId="0" topLeftCell="A1">
      <selection activeCell="B4" sqref="B4:C4"/>
    </sheetView>
  </sheetViews>
  <sheetFormatPr defaultColWidth="9.125" defaultRowHeight="12.75"/>
  <cols>
    <col min="1" max="1" width="56.125" style="23" customWidth="1"/>
    <col min="2" max="2" width="27.00390625" style="2" customWidth="1"/>
    <col min="3" max="3" width="13.50390625" style="26" customWidth="1"/>
    <col min="4" max="16384" width="9.125" style="24" customWidth="1"/>
  </cols>
  <sheetData>
    <row r="1" spans="2:3" ht="12.75">
      <c r="B1" s="77" t="s">
        <v>107</v>
      </c>
      <c r="C1" s="77"/>
    </row>
    <row r="2" spans="2:3" ht="12.75">
      <c r="B2" s="77" t="s">
        <v>61</v>
      </c>
      <c r="C2" s="77"/>
    </row>
    <row r="3" spans="1:3" ht="12.75">
      <c r="A3" s="25"/>
      <c r="B3" s="77" t="s">
        <v>62</v>
      </c>
      <c r="C3" s="77"/>
    </row>
    <row r="4" spans="2:3" ht="15.75" customHeight="1">
      <c r="B4" s="77" t="s">
        <v>115</v>
      </c>
      <c r="C4" s="77"/>
    </row>
    <row r="5" ht="12.75">
      <c r="B5" s="1"/>
    </row>
    <row r="6" spans="1:3" ht="18" customHeight="1">
      <c r="A6" s="78" t="s">
        <v>0</v>
      </c>
      <c r="B6" s="78"/>
      <c r="C6" s="78"/>
    </row>
    <row r="7" spans="1:3" ht="18" customHeight="1">
      <c r="A7" s="75" t="s">
        <v>108</v>
      </c>
      <c r="B7" s="75"/>
      <c r="C7" s="75"/>
    </row>
    <row r="8" spans="1:3" ht="12.75">
      <c r="A8" s="76"/>
      <c r="B8" s="76"/>
      <c r="C8" s="76"/>
    </row>
    <row r="9" spans="1:3" ht="13.5" thickBot="1">
      <c r="A9" s="1"/>
      <c r="C9" s="3" t="s">
        <v>1</v>
      </c>
    </row>
    <row r="10" spans="1:3" ht="30.75" customHeight="1" thickBot="1">
      <c r="A10" s="16" t="s">
        <v>2</v>
      </c>
      <c r="B10" s="15" t="s">
        <v>3</v>
      </c>
      <c r="C10" s="17" t="s">
        <v>4</v>
      </c>
    </row>
    <row r="11" spans="1:3" ht="13.5" customHeight="1" thickBot="1">
      <c r="A11" s="28" t="s">
        <v>5</v>
      </c>
      <c r="B11" s="29" t="s">
        <v>6</v>
      </c>
      <c r="C11" s="30">
        <f>C12+C17+C20+C33+C36+C44+C47+C53+C23+C40+C41</f>
        <v>259397.2</v>
      </c>
    </row>
    <row r="12" spans="1:3" ht="13.5" thickBot="1">
      <c r="A12" s="28" t="s">
        <v>7</v>
      </c>
      <c r="B12" s="29" t="s">
        <v>8</v>
      </c>
      <c r="C12" s="30">
        <f>C13</f>
        <v>146840.50000000003</v>
      </c>
    </row>
    <row r="13" spans="1:3" ht="12.75">
      <c r="A13" s="31" t="s">
        <v>9</v>
      </c>
      <c r="B13" s="32" t="s">
        <v>10</v>
      </c>
      <c r="C13" s="33">
        <f>C14+C15+C16</f>
        <v>146840.50000000003</v>
      </c>
    </row>
    <row r="14" spans="1:3" ht="66">
      <c r="A14" s="34" t="s">
        <v>109</v>
      </c>
      <c r="B14" s="35" t="s">
        <v>11</v>
      </c>
      <c r="C14" s="36">
        <v>143517.2</v>
      </c>
    </row>
    <row r="15" spans="1:3" ht="92.25">
      <c r="A15" s="34" t="s">
        <v>12</v>
      </c>
      <c r="B15" s="35" t="s">
        <v>13</v>
      </c>
      <c r="C15" s="37">
        <v>404.6</v>
      </c>
    </row>
    <row r="16" spans="1:3" ht="39.75" thickBot="1">
      <c r="A16" s="38" t="s">
        <v>14</v>
      </c>
      <c r="B16" s="39" t="s">
        <v>15</v>
      </c>
      <c r="C16" s="37">
        <v>2918.7</v>
      </c>
    </row>
    <row r="17" spans="1:3" ht="13.5" thickBot="1">
      <c r="A17" s="40" t="s">
        <v>16</v>
      </c>
      <c r="B17" s="29" t="s">
        <v>17</v>
      </c>
      <c r="C17" s="18">
        <f>C18+C19</f>
        <v>607.4</v>
      </c>
    </row>
    <row r="18" spans="1:3" ht="13.5" thickBot="1">
      <c r="A18" s="41" t="s">
        <v>18</v>
      </c>
      <c r="B18" s="42" t="s">
        <v>19</v>
      </c>
      <c r="C18" s="43">
        <v>607.4</v>
      </c>
    </row>
    <row r="19" spans="1:3" ht="27" hidden="1" thickBot="1">
      <c r="A19" s="44" t="s">
        <v>20</v>
      </c>
      <c r="B19" s="45" t="s">
        <v>21</v>
      </c>
      <c r="C19" s="46">
        <v>0</v>
      </c>
    </row>
    <row r="20" spans="1:3" ht="13.5" thickBot="1">
      <c r="A20" s="47" t="s">
        <v>22</v>
      </c>
      <c r="B20" s="15" t="s">
        <v>23</v>
      </c>
      <c r="C20" s="48">
        <f>C21+C26</f>
        <v>86333.7</v>
      </c>
    </row>
    <row r="21" spans="1:3" ht="13.5" thickBot="1">
      <c r="A21" s="40" t="s">
        <v>24</v>
      </c>
      <c r="B21" s="29" t="s">
        <v>25</v>
      </c>
      <c r="C21" s="18">
        <f>C22</f>
        <v>15267</v>
      </c>
    </row>
    <row r="22" spans="1:3" ht="39.75" thickBot="1">
      <c r="A22" s="49" t="s">
        <v>82</v>
      </c>
      <c r="B22" s="45" t="s">
        <v>83</v>
      </c>
      <c r="C22" s="46">
        <v>15267</v>
      </c>
    </row>
    <row r="23" spans="1:3" ht="13.5" thickBot="1">
      <c r="A23" s="40" t="s">
        <v>63</v>
      </c>
      <c r="B23" s="29" t="s">
        <v>64</v>
      </c>
      <c r="C23" s="19">
        <f>C24+C25</f>
        <v>159.29999999999998</v>
      </c>
    </row>
    <row r="24" spans="1:3" ht="12.75">
      <c r="A24" s="31" t="s">
        <v>65</v>
      </c>
      <c r="B24" s="32" t="s">
        <v>66</v>
      </c>
      <c r="C24" s="50">
        <v>159.2</v>
      </c>
    </row>
    <row r="25" spans="1:3" ht="16.5" customHeight="1" thickBot="1">
      <c r="A25" s="51" t="s">
        <v>73</v>
      </c>
      <c r="B25" s="52" t="s">
        <v>74</v>
      </c>
      <c r="C25" s="53">
        <v>0.1</v>
      </c>
    </row>
    <row r="26" spans="1:3" ht="13.5" thickBot="1">
      <c r="A26" s="40" t="s">
        <v>26</v>
      </c>
      <c r="B26" s="29" t="s">
        <v>27</v>
      </c>
      <c r="C26" s="18">
        <f>C27+C29</f>
        <v>71066.7</v>
      </c>
    </row>
    <row r="27" spans="1:3" ht="12.75">
      <c r="A27" s="49" t="s">
        <v>84</v>
      </c>
      <c r="B27" s="45" t="s">
        <v>85</v>
      </c>
      <c r="C27" s="54">
        <f>C28</f>
        <v>56970.5</v>
      </c>
    </row>
    <row r="28" spans="1:3" ht="26.25">
      <c r="A28" s="34" t="s">
        <v>86</v>
      </c>
      <c r="B28" s="35" t="s">
        <v>87</v>
      </c>
      <c r="C28" s="55">
        <v>56970.5</v>
      </c>
    </row>
    <row r="29" spans="1:3" ht="12.75">
      <c r="A29" s="34" t="s">
        <v>88</v>
      </c>
      <c r="B29" s="35" t="s">
        <v>89</v>
      </c>
      <c r="C29" s="36">
        <f>C30</f>
        <v>14096.2</v>
      </c>
    </row>
    <row r="30" spans="1:3" ht="27" thickBot="1">
      <c r="A30" s="34" t="s">
        <v>110</v>
      </c>
      <c r="B30" s="35" t="s">
        <v>90</v>
      </c>
      <c r="C30" s="46">
        <v>14096.2</v>
      </c>
    </row>
    <row r="31" spans="1:3" ht="249.75" customHeight="1" hidden="1" thickBot="1">
      <c r="A31" s="40" t="s">
        <v>28</v>
      </c>
      <c r="B31" s="29" t="s">
        <v>29</v>
      </c>
      <c r="C31" s="30">
        <f>C32</f>
        <v>0</v>
      </c>
    </row>
    <row r="32" spans="1:3" ht="234" customHeight="1" hidden="1" thickBot="1">
      <c r="A32" s="56" t="s">
        <v>30</v>
      </c>
      <c r="B32" s="45" t="s">
        <v>31</v>
      </c>
      <c r="C32" s="57"/>
    </row>
    <row r="33" spans="1:3" ht="27" thickBot="1">
      <c r="A33" s="40" t="s">
        <v>32</v>
      </c>
      <c r="B33" s="29" t="s">
        <v>33</v>
      </c>
      <c r="C33" s="30">
        <f>C34</f>
        <v>264.3</v>
      </c>
    </row>
    <row r="34" spans="1:3" ht="12.75">
      <c r="A34" s="34" t="s">
        <v>22</v>
      </c>
      <c r="B34" s="35" t="s">
        <v>34</v>
      </c>
      <c r="C34" s="57">
        <f>C35</f>
        <v>264.3</v>
      </c>
    </row>
    <row r="35" spans="1:3" ht="27" thickBot="1">
      <c r="A35" s="34" t="s">
        <v>91</v>
      </c>
      <c r="B35" s="35" t="s">
        <v>92</v>
      </c>
      <c r="C35" s="58">
        <v>264.3</v>
      </c>
    </row>
    <row r="36" spans="1:3" ht="27" thickBot="1">
      <c r="A36" s="40" t="s">
        <v>35</v>
      </c>
      <c r="B36" s="29" t="s">
        <v>36</v>
      </c>
      <c r="C36" s="30">
        <f>C37</f>
        <v>12249.4</v>
      </c>
    </row>
    <row r="37" spans="1:3" ht="66">
      <c r="A37" s="34" t="s">
        <v>93</v>
      </c>
      <c r="B37" s="35" t="s">
        <v>94</v>
      </c>
      <c r="C37" s="54">
        <f>C38</f>
        <v>12249.4</v>
      </c>
    </row>
    <row r="38" spans="1:3" ht="66" thickBot="1">
      <c r="A38" s="34" t="s">
        <v>95</v>
      </c>
      <c r="B38" s="35" t="s">
        <v>96</v>
      </c>
      <c r="C38" s="59">
        <v>12249.4</v>
      </c>
    </row>
    <row r="39" spans="1:3" ht="53.25" hidden="1" thickBot="1">
      <c r="A39" s="60" t="s">
        <v>37</v>
      </c>
      <c r="B39" s="61" t="s">
        <v>38</v>
      </c>
      <c r="C39" s="58"/>
    </row>
    <row r="40" spans="1:3" ht="53.25" hidden="1" thickBot="1">
      <c r="A40" s="40" t="s">
        <v>69</v>
      </c>
      <c r="B40" s="29" t="s">
        <v>70</v>
      </c>
      <c r="C40" s="19"/>
    </row>
    <row r="41" spans="1:3" ht="27" hidden="1" thickBot="1">
      <c r="A41" s="40" t="s">
        <v>39</v>
      </c>
      <c r="B41" s="29" t="s">
        <v>40</v>
      </c>
      <c r="C41" s="18">
        <f>C42+C43</f>
        <v>0</v>
      </c>
    </row>
    <row r="42" spans="1:3" ht="27" hidden="1" thickBot="1">
      <c r="A42" s="49" t="s">
        <v>41</v>
      </c>
      <c r="B42" s="45" t="s">
        <v>42</v>
      </c>
      <c r="C42" s="62"/>
    </row>
    <row r="43" spans="1:3" ht="27" hidden="1" thickBot="1">
      <c r="A43" s="60" t="s">
        <v>67</v>
      </c>
      <c r="B43" s="61" t="s">
        <v>68</v>
      </c>
      <c r="C43" s="63"/>
    </row>
    <row r="44" spans="1:3" ht="13.5" thickBot="1">
      <c r="A44" s="40" t="s">
        <v>43</v>
      </c>
      <c r="B44" s="29" t="s">
        <v>44</v>
      </c>
      <c r="C44" s="18">
        <f>C45</f>
        <v>11146.2</v>
      </c>
    </row>
    <row r="45" spans="1:3" ht="26.25">
      <c r="A45" s="31" t="s">
        <v>97</v>
      </c>
      <c r="B45" s="32" t="s">
        <v>98</v>
      </c>
      <c r="C45" s="64">
        <f>C46</f>
        <v>11146.2</v>
      </c>
    </row>
    <row r="46" spans="1:3" ht="39.75" thickBot="1">
      <c r="A46" s="38" t="s">
        <v>99</v>
      </c>
      <c r="B46" s="39" t="s">
        <v>100</v>
      </c>
      <c r="C46" s="53">
        <v>11146.2</v>
      </c>
    </row>
    <row r="47" spans="1:3" ht="13.5" thickBot="1">
      <c r="A47" s="65" t="s">
        <v>45</v>
      </c>
      <c r="B47" s="29" t="s">
        <v>46</v>
      </c>
      <c r="C47" s="18">
        <f>C50+C51+C52</f>
        <v>1796.4</v>
      </c>
    </row>
    <row r="48" spans="1:3" ht="39" hidden="1">
      <c r="A48" s="66" t="s">
        <v>47</v>
      </c>
      <c r="B48" s="45" t="s">
        <v>48</v>
      </c>
      <c r="C48" s="67"/>
    </row>
    <row r="49" spans="1:3" ht="39" hidden="1">
      <c r="A49" s="66" t="s">
        <v>75</v>
      </c>
      <c r="B49" s="45" t="s">
        <v>76</v>
      </c>
      <c r="C49" s="68">
        <v>0</v>
      </c>
    </row>
    <row r="50" spans="1:3" ht="39">
      <c r="A50" s="69" t="s">
        <v>71</v>
      </c>
      <c r="B50" s="35" t="s">
        <v>72</v>
      </c>
      <c r="C50" s="20">
        <v>1742.2</v>
      </c>
    </row>
    <row r="51" spans="1:3" ht="39.75" thickBot="1">
      <c r="A51" s="69" t="s">
        <v>101</v>
      </c>
      <c r="B51" s="35" t="s">
        <v>102</v>
      </c>
      <c r="C51" s="20">
        <v>54.2</v>
      </c>
    </row>
    <row r="52" spans="1:3" ht="66" hidden="1" thickBot="1">
      <c r="A52" s="70" t="s">
        <v>103</v>
      </c>
      <c r="B52" s="35" t="s">
        <v>104</v>
      </c>
      <c r="C52" s="71"/>
    </row>
    <row r="53" spans="1:3" ht="13.5" hidden="1" thickBot="1">
      <c r="A53" s="5" t="s">
        <v>49</v>
      </c>
      <c r="B53" s="29" t="s">
        <v>50</v>
      </c>
      <c r="C53" s="18">
        <f>C55</f>
        <v>0</v>
      </c>
    </row>
    <row r="54" spans="1:3" ht="12.75" hidden="1">
      <c r="A54" s="72" t="s">
        <v>51</v>
      </c>
      <c r="B54" s="32" t="s">
        <v>52</v>
      </c>
      <c r="C54" s="50"/>
    </row>
    <row r="55" spans="1:3" ht="13.5" hidden="1" thickBot="1">
      <c r="A55" s="70" t="s">
        <v>105</v>
      </c>
      <c r="B55" s="52" t="s">
        <v>106</v>
      </c>
      <c r="C55" s="53"/>
    </row>
    <row r="56" spans="1:3" ht="13.5" thickBot="1">
      <c r="A56" s="5" t="s">
        <v>53</v>
      </c>
      <c r="B56" s="6" t="s">
        <v>54</v>
      </c>
      <c r="C56" s="18">
        <f>C57+C62</f>
        <v>21492.200000000004</v>
      </c>
    </row>
    <row r="57" spans="1:3" ht="27" thickBot="1">
      <c r="A57" s="7" t="s">
        <v>77</v>
      </c>
      <c r="B57" s="4" t="s">
        <v>55</v>
      </c>
      <c r="C57" s="18">
        <f>C58+C60</f>
        <v>21492.300000000003</v>
      </c>
    </row>
    <row r="58" spans="1:3" ht="26.25">
      <c r="A58" s="8" t="s">
        <v>56</v>
      </c>
      <c r="B58" s="9" t="s">
        <v>57</v>
      </c>
      <c r="C58" s="21">
        <f>C59</f>
        <v>13569.2</v>
      </c>
    </row>
    <row r="59" spans="1:3" ht="27" thickBot="1">
      <c r="A59" s="10" t="s">
        <v>80</v>
      </c>
      <c r="B59" s="11" t="s">
        <v>78</v>
      </c>
      <c r="C59" s="20">
        <v>13569.2</v>
      </c>
    </row>
    <row r="60" spans="1:3" ht="12.75">
      <c r="A60" s="12" t="s">
        <v>58</v>
      </c>
      <c r="B60" s="9" t="s">
        <v>59</v>
      </c>
      <c r="C60" s="21">
        <f>C61</f>
        <v>7923.1</v>
      </c>
    </row>
    <row r="61" spans="1:3" ht="39.75" thickBot="1">
      <c r="A61" s="73" t="s">
        <v>81</v>
      </c>
      <c r="B61" s="74" t="s">
        <v>79</v>
      </c>
      <c r="C61" s="20">
        <v>7923.1</v>
      </c>
    </row>
    <row r="62" spans="1:3" ht="39">
      <c r="A62" s="12" t="s">
        <v>113</v>
      </c>
      <c r="B62" s="9" t="s">
        <v>114</v>
      </c>
      <c r="C62" s="21">
        <f>C63</f>
        <v>-0.1</v>
      </c>
    </row>
    <row r="63" spans="1:3" ht="39.75" thickBot="1">
      <c r="A63" s="13" t="s">
        <v>112</v>
      </c>
      <c r="B63" s="14" t="s">
        <v>111</v>
      </c>
      <c r="C63" s="68">
        <v>-0.1</v>
      </c>
    </row>
    <row r="64" spans="1:3" ht="13.5" thickBot="1">
      <c r="A64" s="5" t="s">
        <v>60</v>
      </c>
      <c r="B64" s="22"/>
      <c r="C64" s="19">
        <f>C11+C56</f>
        <v>280889.4</v>
      </c>
    </row>
    <row r="66" ht="12.75">
      <c r="C66" s="27"/>
    </row>
    <row r="68" ht="12.75">
      <c r="C68" s="27"/>
    </row>
  </sheetData>
  <sheetProtection/>
  <mergeCells count="7">
    <mergeCell ref="A7:C7"/>
    <mergeCell ref="A8:C8"/>
    <mergeCell ref="B4:C4"/>
    <mergeCell ref="B1:C1"/>
    <mergeCell ref="B2:C2"/>
    <mergeCell ref="B3:C3"/>
    <mergeCell ref="A6:C6"/>
  </mergeCells>
  <printOptions/>
  <pageMargins left="0.38" right="0.15748031496062992" top="0.42" bottom="0.2362204724409449" header="0.27" footer="0.196850393700787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elab-milausha</dc:creator>
  <cp:keywords/>
  <dc:description/>
  <cp:lastModifiedBy>Чулпан Низамова</cp:lastModifiedBy>
  <cp:lastPrinted>2017-02-22T08:27:20Z</cp:lastPrinted>
  <dcterms:created xsi:type="dcterms:W3CDTF">2013-03-06T12:05:49Z</dcterms:created>
  <dcterms:modified xsi:type="dcterms:W3CDTF">2017-03-31T04:43:57Z</dcterms:modified>
  <cp:category/>
  <cp:version/>
  <cp:contentType/>
  <cp:contentStatus/>
</cp:coreProperties>
</file>